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5480" windowHeight="6225" activeTab="0"/>
  </bookViews>
  <sheets>
    <sheet name="zał1" sheetId="1" r:id="rId1"/>
  </sheets>
  <definedNames>
    <definedName name="_xlnm.Print_Area" localSheetId="0">'zał1'!$A$1:$N$49</definedName>
    <definedName name="_xlnm.Print_Titles" localSheetId="0">'zał1'!$8:$13</definedName>
  </definedNames>
  <calcPr fullCalcOnLoad="1"/>
</workbook>
</file>

<file path=xl/sharedStrings.xml><?xml version="1.0" encoding="utf-8"?>
<sst xmlns="http://schemas.openxmlformats.org/spreadsheetml/2006/main" count="106" uniqueCount="56">
  <si>
    <t>Dział</t>
  </si>
  <si>
    <t xml:space="preserve"> 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</si>
  <si>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</si>
  <si>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</si>
  <si>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</si>
  <si>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</si>
  <si>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</si>
  <si>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</si>
  <si>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</si>
  <si>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</si>
  <si>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</si>
  <si>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</si>
  <si>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</si>
  <si>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</si>
  <si>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</si>
  <si>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</si>
  <si>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</si>
  <si>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</si>
  <si>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</si>
  <si>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</si>
  <si>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Rady Miejskiej w Jelczu-Laskowicach</t>
  </si>
  <si>
    <t xml:space="preserve">  </t>
  </si>
  <si>
    <t>kredyty,
pożyczki i
 obligacje</t>
  </si>
  <si>
    <t>UMiG</t>
  </si>
  <si>
    <t>Budowa budynku socjalnego</t>
  </si>
  <si>
    <t>2011 r.</t>
  </si>
  <si>
    <t>Budowa ul. Kościelnej w Miłoszycach</t>
  </si>
  <si>
    <t>Budowa oświetlenia - Chwałowice</t>
  </si>
  <si>
    <t>Przebudowa Al. Wolności</t>
  </si>
  <si>
    <t>Budowa boiska przy ul. Hirszfelda - projekt</t>
  </si>
  <si>
    <t>Przebudowa ul. Techników I etap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</si>
  <si>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</si>
  <si>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</si>
  <si>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Modernizacja drobnej infrastruktury przestrzeni publicznej  w zakresie  chodników,parkingów i zieleni miejskiej na obszarze wsparcia </t>
  </si>
  <si>
    <t>załącznik nr 1</t>
  </si>
  <si>
    <t>Limity wydatków na wieloletnie programy inwestycyjne w latach 2010 - 2012</t>
  </si>
  <si>
    <t>rok budżetowy 2010 (8+9+10+11)</t>
  </si>
  <si>
    <t>2012 r.</t>
  </si>
  <si>
    <t>A.      
B.
C.</t>
  </si>
  <si>
    <t>Budowa dróg na os. Domków Jednorodzinnych</t>
  </si>
  <si>
    <t>Modernizacja budynku przy ul.Techników 12 oraz zakup wyposażenia do świetlicy OPTY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</si>
  <si>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</si>
  <si>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</si>
  <si>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Wdrożenie systemu monitoringu na obszarze wsparcia </t>
  </si>
  <si>
    <t>Budowa kanalizacji sanitarnej w Chwałowicach i Dębinie etap 4-5</t>
  </si>
  <si>
    <t xml:space="preserve">Modernizacja oświetlenia na obszarze wsparcia </t>
  </si>
  <si>
    <t xml:space="preserve">Budowa Centrum Sportu i Rekreacji przy ul.Oławskiej w Jelczu-Laskowicach </t>
  </si>
  <si>
    <t>Budowa ul. Prusa</t>
  </si>
  <si>
    <t>Budowa ul. Hirszfelda</t>
  </si>
  <si>
    <t>Budowa publicznej sieci szerokopasmowej na terenie gminy Jelcz-Laskowice</t>
  </si>
  <si>
    <t xml:space="preserve">Przebudowa i rozbudowa budynku remizy z przeznaczeniem części pomieszczczeń na świetlicę wiejską w Wójcicach </t>
  </si>
  <si>
    <t xml:space="preserve">do uchwały nr    </t>
  </si>
  <si>
    <t xml:space="preserve">Utworzenie Społecznego Konserwatorium Edukacji Ekologicznej w Chwałowicach </t>
  </si>
  <si>
    <t xml:space="preserve">Budowa boiska w Miłoszycach </t>
  </si>
  <si>
    <t>nr XLVII/310/2010</t>
  </si>
  <si>
    <t xml:space="preserve">z dnia: 26.02.2010r.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</si>
</sst>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  <numFmt numFmtId="180" formatCode="_-* #,##0.0\ _z_ł_-;\-* #,##0.0\ _z_ł_-;_-* &quot;-&quot;?\ _z_ł_-;_-@_-"/>
    <numFmt numFmtId="181" formatCode="#,##0.000"/>
    <numFmt numFmtId="182" formatCode="#,##0.0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0"/>
    </font>
    <font>
      <sz val="14"/>
      <color indexed="10"/>
      <name val="Times New Roman"/>
      <family val="0"/>
    </font>
    <font>
      <sz val="11"/>
      <name val="Times New Roman"/>
      <family val="0"/>
    </font>
    <font>
      <sz val="14"/>
      <color indexed="1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SheetLayoutView="100" workbookViewId="0" topLeftCell="A1">
      <selection activeCell="N5" sqref="N5"/>
    </sheetView>
  </sheetViews>
  <sheetFormatPr defaultColWidth="9.00390625" defaultRowHeight="12.75"/>
  <cols>
    <col min="1" max="1" width="4.75390625" style="1" customWidth="1"/>
    <col min="2" max="2" width="6.875" style="2" customWidth="1"/>
    <col min="3" max="3" width="7.75390625" style="2" customWidth="1"/>
    <col min="4" max="4" width="4.875" style="2" customWidth="1"/>
    <col min="5" max="5" width="18.00390625" style="1" customWidth="1"/>
    <col min="6" max="6" width="12.00390625" style="2" customWidth="1"/>
    <col min="7" max="7" width="12.375" style="2" customWidth="1"/>
    <col min="8" max="8" width="10.125" style="2" customWidth="1"/>
    <col min="9" max="9" width="10.125" style="1" customWidth="1"/>
    <col min="10" max="10" width="12.625" style="1" customWidth="1"/>
    <col min="11" max="11" width="14.375" style="1" customWidth="1"/>
    <col min="12" max="12" width="9.875" style="2" customWidth="1"/>
    <col min="13" max="13" width="10.125" style="2" bestFit="1" customWidth="1"/>
    <col min="14" max="14" width="16.75390625" style="1" customWidth="1"/>
    <col min="15" max="16384" width="9.125" style="1" customWidth="1"/>
  </cols>
  <sheetData>
    <row r="1" spans="2:12" s="34" customFormat="1" ht="15">
      <c r="B1" s="35"/>
      <c r="C1" s="35"/>
      <c r="D1" s="35"/>
      <c r="F1" s="35"/>
      <c r="G1" s="35"/>
      <c r="H1" s="35"/>
      <c r="L1" s="36" t="s">
        <v>34</v>
      </c>
    </row>
    <row r="2" spans="2:13" s="34" customFormat="1" ht="15">
      <c r="B2" s="35"/>
      <c r="C2" s="35"/>
      <c r="D2" s="35"/>
      <c r="F2" s="35"/>
      <c r="G2" s="35"/>
      <c r="H2" s="35"/>
      <c r="L2" t="s">
        <v>51</v>
      </c>
      <c r="M2" s="34" t="s">
        <v>54</v>
      </c>
    </row>
    <row r="3" spans="2:12" s="34" customFormat="1" ht="15">
      <c r="B3" s="35"/>
      <c r="C3" s="35"/>
      <c r="D3" s="35"/>
      <c r="F3" s="35"/>
      <c r="G3" s="35"/>
      <c r="H3" s="35"/>
      <c r="L3" t="s">
        <v>20</v>
      </c>
    </row>
    <row r="4" spans="2:12" s="34" customFormat="1" ht="15">
      <c r="B4" s="35"/>
      <c r="C4" s="35"/>
      <c r="D4" s="35"/>
      <c r="F4" s="35"/>
      <c r="G4" s="35"/>
      <c r="H4" s="35"/>
      <c r="L4" t="s">
        <v>55</v>
      </c>
    </row>
    <row r="6" spans="1:14" ht="18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3</v>
      </c>
    </row>
    <row r="8" spans="1:14" ht="12.75">
      <c r="A8" s="42" t="s">
        <v>5</v>
      </c>
      <c r="B8" s="42" t="s">
        <v>0</v>
      </c>
      <c r="C8" s="42" t="s">
        <v>2</v>
      </c>
      <c r="D8" s="42" t="s">
        <v>15</v>
      </c>
      <c r="E8" s="39" t="s">
        <v>12</v>
      </c>
      <c r="F8" s="39" t="s">
        <v>14</v>
      </c>
      <c r="G8" s="39" t="s">
        <v>10</v>
      </c>
      <c r="H8" s="39"/>
      <c r="I8" s="39"/>
      <c r="J8" s="39"/>
      <c r="K8" s="39"/>
      <c r="L8" s="39"/>
      <c r="M8" s="39"/>
      <c r="N8" s="40" t="s">
        <v>16</v>
      </c>
    </row>
    <row r="9" spans="1:14" ht="12.75">
      <c r="A9" s="42"/>
      <c r="B9" s="42"/>
      <c r="C9" s="42"/>
      <c r="D9" s="42"/>
      <c r="E9" s="39"/>
      <c r="F9" s="39"/>
      <c r="G9" s="39" t="s">
        <v>36</v>
      </c>
      <c r="H9" s="39" t="s">
        <v>18</v>
      </c>
      <c r="I9" s="39"/>
      <c r="J9" s="39"/>
      <c r="K9" s="39"/>
      <c r="L9" s="39" t="s">
        <v>25</v>
      </c>
      <c r="M9" s="39" t="s">
        <v>37</v>
      </c>
      <c r="N9" s="40"/>
    </row>
    <row r="10" spans="1:14" ht="12.75">
      <c r="A10" s="42"/>
      <c r="B10" s="42"/>
      <c r="C10" s="42"/>
      <c r="D10" s="42"/>
      <c r="E10" s="39"/>
      <c r="F10" s="39"/>
      <c r="G10" s="39"/>
      <c r="H10" s="40" t="s">
        <v>17</v>
      </c>
      <c r="I10" s="40" t="s">
        <v>22</v>
      </c>
      <c r="J10" s="40" t="s">
        <v>19</v>
      </c>
      <c r="K10" s="40" t="s">
        <v>11</v>
      </c>
      <c r="L10" s="39"/>
      <c r="M10" s="39"/>
      <c r="N10" s="40"/>
    </row>
    <row r="11" spans="1:14" ht="18" customHeight="1">
      <c r="A11" s="42"/>
      <c r="B11" s="42"/>
      <c r="C11" s="42"/>
      <c r="D11" s="42"/>
      <c r="E11" s="39"/>
      <c r="F11" s="39"/>
      <c r="G11" s="39"/>
      <c r="H11" s="40"/>
      <c r="I11" s="40"/>
      <c r="J11" s="40"/>
      <c r="K11" s="40"/>
      <c r="L11" s="39"/>
      <c r="M11" s="39"/>
      <c r="N11" s="40"/>
    </row>
    <row r="12" spans="1:14" ht="15.75" customHeight="1">
      <c r="A12" s="42"/>
      <c r="B12" s="42"/>
      <c r="C12" s="42"/>
      <c r="D12" s="42"/>
      <c r="E12" s="39"/>
      <c r="F12" s="39"/>
      <c r="G12" s="39"/>
      <c r="H12" s="40"/>
      <c r="I12" s="40"/>
      <c r="J12" s="40"/>
      <c r="K12" s="40"/>
      <c r="L12" s="39"/>
      <c r="M12" s="39"/>
      <c r="N12" s="40"/>
    </row>
    <row r="13" spans="1:14" s="8" customFormat="1" ht="12.75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s="8" customFormat="1" ht="22.5">
      <c r="A14" s="16">
        <v>1</v>
      </c>
      <c r="B14" s="16">
        <v>600</v>
      </c>
      <c r="C14" s="16">
        <v>60016</v>
      </c>
      <c r="D14" s="16">
        <v>6050</v>
      </c>
      <c r="E14" s="15" t="s">
        <v>30</v>
      </c>
      <c r="F14" s="17">
        <v>13150000</v>
      </c>
      <c r="G14" s="17">
        <v>0</v>
      </c>
      <c r="H14" s="18">
        <v>0</v>
      </c>
      <c r="I14" s="19"/>
      <c r="J14" s="20"/>
      <c r="K14" s="19"/>
      <c r="L14" s="21">
        <v>5150000</v>
      </c>
      <c r="M14" s="21">
        <v>8000000</v>
      </c>
      <c r="N14" s="22" t="s">
        <v>23</v>
      </c>
    </row>
    <row r="15" spans="1:14" s="8" customFormat="1" ht="19.5" customHeight="1">
      <c r="A15" s="23">
        <v>2</v>
      </c>
      <c r="B15" s="23">
        <v>600</v>
      </c>
      <c r="C15" s="23">
        <v>60016</v>
      </c>
      <c r="D15" s="23">
        <v>6050</v>
      </c>
      <c r="E15" s="11" t="s">
        <v>48</v>
      </c>
      <c r="F15" s="24">
        <v>1030000</v>
      </c>
      <c r="G15" s="24">
        <f>30000+500000-500000</f>
        <v>30000</v>
      </c>
      <c r="H15" s="25">
        <f>+G15</f>
        <v>30000</v>
      </c>
      <c r="I15" s="26"/>
      <c r="J15" s="20" t="s">
        <v>38</v>
      </c>
      <c r="K15" s="26"/>
      <c r="L15" s="27">
        <v>500000</v>
      </c>
      <c r="M15" s="27">
        <v>500000</v>
      </c>
      <c r="N15" s="28" t="s">
        <v>23</v>
      </c>
    </row>
    <row r="16" spans="1:14" s="8" customFormat="1" ht="21.75" customHeight="1">
      <c r="A16" s="23">
        <v>3</v>
      </c>
      <c r="B16" s="23">
        <v>600</v>
      </c>
      <c r="C16" s="23">
        <v>60016</v>
      </c>
      <c r="D16" s="23">
        <v>6050</v>
      </c>
      <c r="E16" s="11" t="s">
        <v>47</v>
      </c>
      <c r="F16" s="24">
        <v>1030000</v>
      </c>
      <c r="G16" s="24">
        <v>500000</v>
      </c>
      <c r="H16" s="25">
        <v>500000</v>
      </c>
      <c r="I16" s="26"/>
      <c r="J16" s="20" t="s">
        <v>38</v>
      </c>
      <c r="K16" s="26"/>
      <c r="L16" s="27">
        <v>500000</v>
      </c>
      <c r="M16" s="27"/>
      <c r="N16" s="28" t="s">
        <v>23</v>
      </c>
    </row>
    <row r="17" spans="1:14" s="8" customFormat="1" ht="27.75" customHeight="1">
      <c r="A17" s="23">
        <v>4</v>
      </c>
      <c r="B17" s="23">
        <v>600</v>
      </c>
      <c r="C17" s="23">
        <v>60016</v>
      </c>
      <c r="D17" s="23">
        <v>6050</v>
      </c>
      <c r="E17" s="11" t="s">
        <v>26</v>
      </c>
      <c r="F17" s="24">
        <v>1250000</v>
      </c>
      <c r="G17" s="24">
        <v>300000</v>
      </c>
      <c r="H17" s="25">
        <v>300000</v>
      </c>
      <c r="I17" s="26"/>
      <c r="J17" s="20" t="s">
        <v>38</v>
      </c>
      <c r="K17" s="26"/>
      <c r="L17" s="27">
        <v>900000</v>
      </c>
      <c r="M17" s="27"/>
      <c r="N17" s="28" t="s">
        <v>23</v>
      </c>
    </row>
    <row r="18" spans="1:14" s="8" customFormat="1" ht="78.75">
      <c r="A18" s="23">
        <v>5</v>
      </c>
      <c r="B18" s="23">
        <v>600</v>
      </c>
      <c r="C18" s="23">
        <v>60016</v>
      </c>
      <c r="D18" s="23">
        <v>6050</v>
      </c>
      <c r="E18" s="11" t="s">
        <v>33</v>
      </c>
      <c r="F18" s="24">
        <v>1545000</v>
      </c>
      <c r="G18" s="24">
        <v>500000</v>
      </c>
      <c r="H18" s="25">
        <v>500000</v>
      </c>
      <c r="I18" s="26"/>
      <c r="J18" s="20" t="s">
        <v>38</v>
      </c>
      <c r="K18" s="26"/>
      <c r="L18" s="27">
        <v>1000000</v>
      </c>
      <c r="M18" s="27"/>
      <c r="N18" s="28" t="s">
        <v>23</v>
      </c>
    </row>
    <row r="19" spans="1:14" ht="28.5" customHeight="1">
      <c r="A19" s="23">
        <v>6</v>
      </c>
      <c r="B19" s="23">
        <v>600</v>
      </c>
      <c r="C19" s="23">
        <v>60016</v>
      </c>
      <c r="D19" s="23">
        <v>6050</v>
      </c>
      <c r="E19" s="11" t="s">
        <v>28</v>
      </c>
      <c r="F19" s="24">
        <v>935380</v>
      </c>
      <c r="G19" s="24">
        <f>600000+300000-300000</f>
        <v>600000</v>
      </c>
      <c r="H19" s="25">
        <f>+G19</f>
        <v>600000</v>
      </c>
      <c r="I19" s="26"/>
      <c r="J19" s="20" t="s">
        <v>38</v>
      </c>
      <c r="K19" s="26"/>
      <c r="L19" s="27">
        <v>300000</v>
      </c>
      <c r="M19" s="27"/>
      <c r="N19" s="28" t="s">
        <v>23</v>
      </c>
    </row>
    <row r="20" spans="1:14" s="37" customFormat="1" ht="34.5" customHeight="1">
      <c r="A20" s="23">
        <v>7</v>
      </c>
      <c r="B20" s="23">
        <v>600</v>
      </c>
      <c r="C20" s="23">
        <v>60016</v>
      </c>
      <c r="D20" s="23">
        <v>6050</v>
      </c>
      <c r="E20" s="11" t="s">
        <v>39</v>
      </c>
      <c r="F20" s="24">
        <v>1168880</v>
      </c>
      <c r="G20" s="24">
        <f>1050000-1050000</f>
        <v>0</v>
      </c>
      <c r="H20" s="25">
        <f>+G20</f>
        <v>0</v>
      </c>
      <c r="I20" s="26"/>
      <c r="J20" s="20" t="s">
        <v>38</v>
      </c>
      <c r="K20" s="26"/>
      <c r="L20" s="27">
        <v>1100000</v>
      </c>
      <c r="M20" s="27"/>
      <c r="N20" s="28" t="s">
        <v>23</v>
      </c>
    </row>
    <row r="21" spans="1:14" ht="27.75" customHeight="1">
      <c r="A21" s="23">
        <v>8</v>
      </c>
      <c r="B21" s="23">
        <v>700</v>
      </c>
      <c r="C21" s="23">
        <v>70095</v>
      </c>
      <c r="D21" s="23">
        <v>6050</v>
      </c>
      <c r="E21" s="11" t="s">
        <v>24</v>
      </c>
      <c r="F21" s="24">
        <v>2548906</v>
      </c>
      <c r="G21" s="24">
        <v>1000000</v>
      </c>
      <c r="H21" s="25">
        <v>1000000</v>
      </c>
      <c r="I21" s="26"/>
      <c r="J21" s="20" t="s">
        <v>38</v>
      </c>
      <c r="K21" s="26"/>
      <c r="L21" s="27">
        <v>500000</v>
      </c>
      <c r="M21" s="27"/>
      <c r="N21" s="28" t="s">
        <v>23</v>
      </c>
    </row>
    <row r="22" spans="1:14" s="29" customFormat="1" ht="56.25">
      <c r="A22" s="23">
        <v>9</v>
      </c>
      <c r="B22" s="23">
        <v>700</v>
      </c>
      <c r="C22" s="23">
        <v>70095</v>
      </c>
      <c r="D22" s="23">
        <v>6050</v>
      </c>
      <c r="E22" s="11" t="s">
        <v>40</v>
      </c>
      <c r="F22" s="24">
        <v>1764000</v>
      </c>
      <c r="G22" s="24">
        <v>500000</v>
      </c>
      <c r="H22" s="27">
        <v>500000</v>
      </c>
      <c r="I22" s="28"/>
      <c r="J22" s="20" t="s">
        <v>38</v>
      </c>
      <c r="K22" s="28"/>
      <c r="L22" s="27">
        <v>1150000</v>
      </c>
      <c r="M22" s="27"/>
      <c r="N22" s="28" t="s">
        <v>23</v>
      </c>
    </row>
    <row r="23" spans="1:14" s="29" customFormat="1" ht="90">
      <c r="A23" s="23">
        <v>10</v>
      </c>
      <c r="B23" s="23">
        <v>700</v>
      </c>
      <c r="C23" s="23">
        <v>70095</v>
      </c>
      <c r="D23" s="23">
        <v>6050</v>
      </c>
      <c r="E23" s="11" t="s">
        <v>41</v>
      </c>
      <c r="F23" s="24">
        <v>700000</v>
      </c>
      <c r="G23" s="24">
        <v>652000</v>
      </c>
      <c r="H23" s="27">
        <v>652000</v>
      </c>
      <c r="I23" s="28"/>
      <c r="J23" s="20" t="s">
        <v>38</v>
      </c>
      <c r="K23" s="28"/>
      <c r="L23" s="27"/>
      <c r="M23" s="27" t="s">
        <v>1</v>
      </c>
      <c r="N23" s="28" t="s">
        <v>23</v>
      </c>
    </row>
    <row r="24" spans="1:14" s="29" customFormat="1" ht="78.75">
      <c r="A24" s="23">
        <v>11</v>
      </c>
      <c r="B24" s="23">
        <v>700</v>
      </c>
      <c r="C24" s="23">
        <v>70095</v>
      </c>
      <c r="D24" s="23">
        <v>6050</v>
      </c>
      <c r="E24" s="11" t="s">
        <v>42</v>
      </c>
      <c r="F24" s="24">
        <v>281000</v>
      </c>
      <c r="G24" s="24">
        <v>264000</v>
      </c>
      <c r="H24" s="27">
        <v>264000</v>
      </c>
      <c r="I24" s="28"/>
      <c r="J24" s="20" t="s">
        <v>38</v>
      </c>
      <c r="K24" s="28"/>
      <c r="L24" s="27"/>
      <c r="M24" s="27"/>
      <c r="N24" s="28" t="s">
        <v>23</v>
      </c>
    </row>
    <row r="25" spans="1:14" s="29" customFormat="1" ht="38.25">
      <c r="A25" s="23">
        <v>12</v>
      </c>
      <c r="B25" s="23">
        <v>700</v>
      </c>
      <c r="C25" s="23">
        <v>70095</v>
      </c>
      <c r="D25" s="23">
        <v>6050</v>
      </c>
      <c r="E25" s="11" t="s">
        <v>43</v>
      </c>
      <c r="F25" s="24">
        <v>536000</v>
      </c>
      <c r="G25" s="24">
        <v>0</v>
      </c>
      <c r="H25" s="27">
        <v>0</v>
      </c>
      <c r="I25" s="28"/>
      <c r="J25" s="20" t="s">
        <v>38</v>
      </c>
      <c r="K25" s="28"/>
      <c r="L25" s="27">
        <v>500000</v>
      </c>
      <c r="M25" s="27">
        <v>50000</v>
      </c>
      <c r="N25" s="28" t="s">
        <v>23</v>
      </c>
    </row>
    <row r="26" spans="1:14" s="29" customFormat="1" ht="78.75">
      <c r="A26" s="23">
        <v>13</v>
      </c>
      <c r="B26" s="23">
        <v>700</v>
      </c>
      <c r="C26" s="23">
        <v>70095</v>
      </c>
      <c r="D26" s="23">
        <v>6050</v>
      </c>
      <c r="E26" s="11" t="s">
        <v>31</v>
      </c>
      <c r="F26" s="24">
        <v>3185000</v>
      </c>
      <c r="G26" s="24">
        <v>100000</v>
      </c>
      <c r="H26" s="27">
        <v>100000</v>
      </c>
      <c r="I26" s="28"/>
      <c r="J26" s="20" t="s">
        <v>38</v>
      </c>
      <c r="K26" s="28"/>
      <c r="L26" s="27">
        <v>2925000</v>
      </c>
      <c r="M26" s="27"/>
      <c r="N26" s="28"/>
    </row>
    <row r="27" spans="1:14" s="29" customFormat="1" ht="101.25">
      <c r="A27" s="23">
        <v>14</v>
      </c>
      <c r="B27" s="23">
        <v>700</v>
      </c>
      <c r="C27" s="23">
        <v>70095</v>
      </c>
      <c r="D27" s="23">
        <v>6050</v>
      </c>
      <c r="E27" s="11" t="s">
        <v>32</v>
      </c>
      <c r="F27" s="24">
        <v>1943000</v>
      </c>
      <c r="G27" s="24">
        <v>100000</v>
      </c>
      <c r="H27" s="27">
        <v>100000</v>
      </c>
      <c r="I27" s="28"/>
      <c r="J27" s="20" t="s">
        <v>38</v>
      </c>
      <c r="K27" s="28"/>
      <c r="L27" s="27">
        <v>1710000</v>
      </c>
      <c r="M27" s="27"/>
      <c r="N27" s="28"/>
    </row>
    <row r="28" spans="1:14" s="29" customFormat="1" ht="45">
      <c r="A28" s="23">
        <v>15</v>
      </c>
      <c r="B28" s="23">
        <v>750</v>
      </c>
      <c r="C28" s="23">
        <v>75023</v>
      </c>
      <c r="D28" s="23">
        <v>6050</v>
      </c>
      <c r="E28" s="11" t="s">
        <v>49</v>
      </c>
      <c r="F28" s="24">
        <v>2397543</v>
      </c>
      <c r="G28" s="24">
        <v>26000</v>
      </c>
      <c r="H28" s="27">
        <v>26000</v>
      </c>
      <c r="I28" s="28"/>
      <c r="J28" s="20" t="s">
        <v>38</v>
      </c>
      <c r="K28" s="28"/>
      <c r="L28" s="27">
        <v>700000</v>
      </c>
      <c r="M28" s="27">
        <v>1400000</v>
      </c>
      <c r="N28" s="28"/>
    </row>
    <row r="29" spans="1:14" ht="78.75">
      <c r="A29" s="23">
        <v>15</v>
      </c>
      <c r="B29" s="23">
        <v>754</v>
      </c>
      <c r="C29" s="23">
        <v>75412</v>
      </c>
      <c r="D29" s="23">
        <v>6050</v>
      </c>
      <c r="E29" s="11" t="s">
        <v>50</v>
      </c>
      <c r="F29" s="24">
        <v>1554800</v>
      </c>
      <c r="G29" s="24">
        <v>380000</v>
      </c>
      <c r="H29" s="25">
        <f>+G29</f>
        <v>380000</v>
      </c>
      <c r="I29" s="26"/>
      <c r="J29" s="20" t="s">
        <v>38</v>
      </c>
      <c r="K29" s="26"/>
      <c r="L29" s="27">
        <f>860000+120000</f>
        <v>980000</v>
      </c>
      <c r="M29" s="27"/>
      <c r="N29" s="28" t="s">
        <v>23</v>
      </c>
    </row>
    <row r="30" spans="1:14" s="37" customFormat="1" ht="45">
      <c r="A30" s="23">
        <v>16</v>
      </c>
      <c r="B30" s="23">
        <v>900</v>
      </c>
      <c r="C30" s="23">
        <v>90001</v>
      </c>
      <c r="D30" s="23">
        <v>6050</v>
      </c>
      <c r="E30" s="11" t="s">
        <v>44</v>
      </c>
      <c r="F30" s="24">
        <v>2950000</v>
      </c>
      <c r="G30" s="24">
        <v>2950000</v>
      </c>
      <c r="H30" s="27">
        <v>2950000</v>
      </c>
      <c r="I30" s="26"/>
      <c r="J30" s="20" t="s">
        <v>38</v>
      </c>
      <c r="K30" s="26"/>
      <c r="L30" s="27"/>
      <c r="M30" s="26"/>
      <c r="N30" s="28"/>
    </row>
    <row r="31" spans="1:14" ht="29.25" customHeight="1">
      <c r="A31" s="23">
        <v>17</v>
      </c>
      <c r="B31" s="23">
        <v>900</v>
      </c>
      <c r="C31" s="23">
        <v>90015</v>
      </c>
      <c r="D31" s="23">
        <v>6050</v>
      </c>
      <c r="E31" s="11" t="s">
        <v>27</v>
      </c>
      <c r="F31" s="24">
        <v>447165</v>
      </c>
      <c r="G31" s="24">
        <v>200000</v>
      </c>
      <c r="H31" s="27">
        <v>200000</v>
      </c>
      <c r="I31" s="26"/>
      <c r="J31" s="20" t="s">
        <v>38</v>
      </c>
      <c r="K31" s="26"/>
      <c r="L31" s="27"/>
      <c r="M31" s="26"/>
      <c r="N31" s="28" t="s">
        <v>23</v>
      </c>
    </row>
    <row r="32" spans="1:14" s="29" customFormat="1" ht="38.25">
      <c r="A32" s="23">
        <v>18</v>
      </c>
      <c r="B32" s="23">
        <v>900</v>
      </c>
      <c r="C32" s="23">
        <v>90015</v>
      </c>
      <c r="D32" s="23">
        <v>6050</v>
      </c>
      <c r="E32" s="11" t="s">
        <v>45</v>
      </c>
      <c r="F32" s="24">
        <v>438000</v>
      </c>
      <c r="G32" s="24">
        <v>0</v>
      </c>
      <c r="H32" s="27">
        <v>0</v>
      </c>
      <c r="I32" s="26"/>
      <c r="J32" s="20" t="s">
        <v>38</v>
      </c>
      <c r="K32" s="26"/>
      <c r="L32" s="27">
        <v>400000</v>
      </c>
      <c r="M32" s="26"/>
      <c r="N32" s="28" t="s">
        <v>23</v>
      </c>
    </row>
    <row r="33" spans="1:14" s="29" customFormat="1" ht="56.25">
      <c r="A33" s="23">
        <v>19</v>
      </c>
      <c r="B33" s="23">
        <v>900</v>
      </c>
      <c r="C33" s="23">
        <v>90095</v>
      </c>
      <c r="D33" s="23">
        <v>6050</v>
      </c>
      <c r="E33" s="11" t="s">
        <v>52</v>
      </c>
      <c r="F33" s="24">
        <v>550000</v>
      </c>
      <c r="G33" s="24">
        <v>50000</v>
      </c>
      <c r="H33" s="27">
        <v>50000</v>
      </c>
      <c r="I33" s="26"/>
      <c r="J33" s="20"/>
      <c r="K33" s="26"/>
      <c r="L33" s="27">
        <v>500000</v>
      </c>
      <c r="M33" s="26"/>
      <c r="N33" s="28" t="s">
        <v>23</v>
      </c>
    </row>
    <row r="34" spans="1:14" ht="27" customHeight="1">
      <c r="A34" s="23">
        <v>20</v>
      </c>
      <c r="B34" s="23">
        <v>926</v>
      </c>
      <c r="C34" s="23">
        <v>92601</v>
      </c>
      <c r="D34" s="23">
        <v>6050</v>
      </c>
      <c r="E34" s="11" t="s">
        <v>29</v>
      </c>
      <c r="F34" s="24">
        <v>500000</v>
      </c>
      <c r="G34" s="24">
        <f>+H34</f>
        <v>0</v>
      </c>
      <c r="H34" s="25">
        <v>0</v>
      </c>
      <c r="I34" s="26"/>
      <c r="J34" s="20" t="s">
        <v>38</v>
      </c>
      <c r="K34" s="26"/>
      <c r="L34" s="27">
        <v>500000</v>
      </c>
      <c r="M34" s="27"/>
      <c r="N34" s="28" t="s">
        <v>23</v>
      </c>
    </row>
    <row r="35" spans="1:14" ht="22.5">
      <c r="A35" s="23">
        <v>21</v>
      </c>
      <c r="B35" s="23">
        <v>926</v>
      </c>
      <c r="C35" s="23">
        <v>92601</v>
      </c>
      <c r="D35" s="23">
        <v>6050</v>
      </c>
      <c r="E35" s="11" t="s">
        <v>53</v>
      </c>
      <c r="F35" s="24">
        <v>498460</v>
      </c>
      <c r="G35" s="24">
        <v>198894</v>
      </c>
      <c r="H35" s="25">
        <v>198894</v>
      </c>
      <c r="I35" s="26"/>
      <c r="J35" s="20"/>
      <c r="K35" s="26"/>
      <c r="L35" s="27">
        <v>0</v>
      </c>
      <c r="M35" s="27"/>
      <c r="N35" s="28" t="s">
        <v>23</v>
      </c>
    </row>
    <row r="36" spans="1:14" s="29" customFormat="1" ht="45">
      <c r="A36" s="23">
        <v>22</v>
      </c>
      <c r="B36" s="23">
        <v>926</v>
      </c>
      <c r="C36" s="23">
        <v>92601</v>
      </c>
      <c r="D36" s="23">
        <v>6050</v>
      </c>
      <c r="E36" s="11" t="s">
        <v>46</v>
      </c>
      <c r="F36" s="24">
        <v>25200000</v>
      </c>
      <c r="G36" s="24">
        <v>1920000</v>
      </c>
      <c r="H36" s="25">
        <f>+G36</f>
        <v>1920000</v>
      </c>
      <c r="I36" s="26"/>
      <c r="J36" s="20" t="s">
        <v>38</v>
      </c>
      <c r="K36" s="26"/>
      <c r="L36" s="27">
        <f>10000000</f>
        <v>10000000</v>
      </c>
      <c r="M36" s="27">
        <f>13060000+1940000-1920000</f>
        <v>13080000</v>
      </c>
      <c r="N36" s="28" t="s">
        <v>23</v>
      </c>
    </row>
    <row r="37" spans="1:14" ht="12.75">
      <c r="A37" s="38" t="s">
        <v>13</v>
      </c>
      <c r="B37" s="38"/>
      <c r="C37" s="38"/>
      <c r="D37" s="38"/>
      <c r="E37" s="38"/>
      <c r="F37" s="30">
        <f>SUM(F14:F36)</f>
        <v>65603134</v>
      </c>
      <c r="G37" s="30">
        <f>SUM(G14:G36)</f>
        <v>10270894</v>
      </c>
      <c r="H37" s="30">
        <f>SUM(H14:H36)</f>
        <v>10270894</v>
      </c>
      <c r="I37" s="31"/>
      <c r="J37" s="31"/>
      <c r="K37" s="31"/>
      <c r="L37" s="30">
        <f>SUM(L14:L36)</f>
        <v>29315000</v>
      </c>
      <c r="M37" s="30">
        <f>SUM(M14:M36)</f>
        <v>23030000</v>
      </c>
      <c r="N37" s="9" t="s">
        <v>4</v>
      </c>
    </row>
    <row r="38" spans="1:14" ht="12.75">
      <c r="A38" s="13"/>
      <c r="B38" s="12"/>
      <c r="C38" s="12"/>
      <c r="D38" s="12"/>
      <c r="E38" s="13"/>
      <c r="F38" s="12"/>
      <c r="G38" s="12"/>
      <c r="H38" s="12"/>
      <c r="I38" s="13"/>
      <c r="J38" s="13"/>
      <c r="K38" s="13"/>
      <c r="L38" s="12"/>
      <c r="M38" s="12"/>
      <c r="N38" s="13"/>
    </row>
    <row r="39" spans="1:14" ht="12.75">
      <c r="A39" s="4" t="s">
        <v>9</v>
      </c>
      <c r="B39" s="3"/>
      <c r="C39" s="3"/>
      <c r="D39" s="3"/>
      <c r="E39" s="4"/>
      <c r="F39" s="3"/>
      <c r="G39" s="3"/>
      <c r="H39" s="3"/>
      <c r="I39" s="4"/>
      <c r="J39" s="4"/>
      <c r="K39" s="4"/>
      <c r="L39" s="3"/>
      <c r="M39" s="3"/>
      <c r="N39" s="4"/>
    </row>
    <row r="40" spans="1:14" ht="12.75">
      <c r="A40" s="4" t="s">
        <v>6</v>
      </c>
      <c r="B40" s="3"/>
      <c r="C40" s="3"/>
      <c r="D40" s="3"/>
      <c r="E40" s="4"/>
      <c r="F40" s="3"/>
      <c r="G40" s="3"/>
      <c r="H40" s="3"/>
      <c r="I40" s="4"/>
      <c r="J40" s="4"/>
      <c r="K40" s="4" t="s">
        <v>1</v>
      </c>
      <c r="L40" s="3"/>
      <c r="M40" s="3"/>
      <c r="N40" s="4"/>
    </row>
    <row r="41" spans="1:14" ht="12.75">
      <c r="A41" s="4" t="s">
        <v>7</v>
      </c>
      <c r="B41" s="3"/>
      <c r="C41" s="3"/>
      <c r="D41" s="3"/>
      <c r="E41" s="4"/>
      <c r="F41" s="3"/>
      <c r="G41" s="3"/>
      <c r="H41" s="3"/>
      <c r="I41" s="4"/>
      <c r="J41" s="4"/>
      <c r="K41" s="4" t="s">
        <v>1</v>
      </c>
      <c r="L41" s="3"/>
      <c r="M41" s="3"/>
      <c r="N41" s="4"/>
    </row>
    <row r="42" spans="1:14" ht="12.75">
      <c r="A42" s="4" t="s">
        <v>8</v>
      </c>
      <c r="B42" s="3"/>
      <c r="C42" s="3"/>
      <c r="D42" s="3"/>
      <c r="E42" s="4"/>
      <c r="F42" s="3"/>
      <c r="G42" s="3"/>
      <c r="H42" s="3"/>
      <c r="I42" s="4"/>
      <c r="J42" s="4"/>
      <c r="K42" s="4"/>
      <c r="L42" s="3"/>
      <c r="M42" s="3"/>
      <c r="N42" s="4"/>
    </row>
    <row r="43" spans="1:14" ht="7.5" customHeight="1">
      <c r="A43" s="4"/>
      <c r="B43" s="3"/>
      <c r="C43" s="3"/>
      <c r="D43" s="3"/>
      <c r="E43" s="4"/>
      <c r="F43" s="3"/>
      <c r="G43" s="3"/>
      <c r="H43" s="3"/>
      <c r="I43" s="4"/>
      <c r="J43" s="4"/>
      <c r="K43" s="4" t="s">
        <v>1</v>
      </c>
      <c r="L43" s="3" t="s">
        <v>21</v>
      </c>
      <c r="M43" s="3"/>
      <c r="N43" s="4"/>
    </row>
    <row r="44" spans="1:14" ht="12.75" hidden="1">
      <c r="A44" s="32" t="s">
        <v>1</v>
      </c>
      <c r="B44" s="14" t="s">
        <v>1</v>
      </c>
      <c r="C44" s="14" t="s">
        <v>1</v>
      </c>
      <c r="D44" s="14" t="s">
        <v>1</v>
      </c>
      <c r="E44" s="10" t="s">
        <v>1</v>
      </c>
      <c r="F44" s="14"/>
      <c r="G44" s="14"/>
      <c r="H44" s="14"/>
      <c r="I44" s="10"/>
      <c r="J44" s="10"/>
      <c r="K44" s="10"/>
      <c r="L44" s="14"/>
      <c r="M44" s="14"/>
      <c r="N44" s="10"/>
    </row>
    <row r="45" spans="1:14" ht="12.75" hidden="1">
      <c r="A45" s="4"/>
      <c r="B45" s="3"/>
      <c r="C45" s="3"/>
      <c r="D45" s="3"/>
      <c r="E45" s="4"/>
      <c r="F45" s="3"/>
      <c r="G45" s="3"/>
      <c r="H45" s="3"/>
      <c r="I45" s="4"/>
      <c r="J45" s="4"/>
      <c r="K45" s="4"/>
      <c r="L45" s="3"/>
      <c r="M45" s="3"/>
      <c r="N45" s="4"/>
    </row>
    <row r="46" spans="1:14" ht="12.75">
      <c r="A46" s="33" t="s">
        <v>1</v>
      </c>
      <c r="B46" s="3" t="s">
        <v>1</v>
      </c>
      <c r="C46" s="3" t="s">
        <v>1</v>
      </c>
      <c r="D46" s="3" t="s">
        <v>1</v>
      </c>
      <c r="E46" s="4" t="s">
        <v>1</v>
      </c>
      <c r="F46" s="3"/>
      <c r="G46" s="3"/>
      <c r="H46" s="3"/>
      <c r="I46" s="4"/>
      <c r="J46" s="4"/>
      <c r="K46" s="4"/>
      <c r="L46" s="3"/>
      <c r="M46" s="3"/>
      <c r="N46" s="4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37:E37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MariaT</cp:lastModifiedBy>
  <cp:lastPrinted>2010-02-26T14:41:36Z</cp:lastPrinted>
  <dcterms:created xsi:type="dcterms:W3CDTF">1998-12-09T13:02:10Z</dcterms:created>
  <dcterms:modified xsi:type="dcterms:W3CDTF">2010-02-26T14:41:47Z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